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en-dc01\Daily_Jobs\01 Monday\City of Benicia\"/>
    </mc:Choice>
  </mc:AlternateContent>
  <bookViews>
    <workbookView xWindow="0" yWindow="0" windowWidth="19755" windowHeight="16935" activeTab="1"/>
  </bookViews>
  <sheets>
    <sheet name="Bid Results" sheetId="1" r:id="rId1"/>
    <sheet name="Bid Tab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2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6" i="2"/>
  <c r="J29" i="2" s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H32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6" i="2"/>
  <c r="P29" i="2" l="1"/>
  <c r="N29" i="2"/>
  <c r="X29" i="2"/>
  <c r="V29" i="2"/>
  <c r="T29" i="2"/>
  <c r="R29" i="2"/>
  <c r="L29" i="2"/>
  <c r="F29" i="2"/>
  <c r="H29" i="2"/>
</calcChain>
</file>

<file path=xl/sharedStrings.xml><?xml version="1.0" encoding="utf-8"?>
<sst xmlns="http://schemas.openxmlformats.org/spreadsheetml/2006/main" count="99" uniqueCount="54">
  <si>
    <t>Viewmont Water Main Replacement Project No 22-04</t>
  </si>
  <si>
    <t>Contractor</t>
  </si>
  <si>
    <t>A&amp;B Construction</t>
  </si>
  <si>
    <t>Argonaut Constructors</t>
  </si>
  <si>
    <t>Carone and Company, Inc.</t>
  </si>
  <si>
    <t>Kerex Engineering Inc.</t>
  </si>
  <si>
    <t>SubTerra Construction, Inc.</t>
  </si>
  <si>
    <t>Team Ghilotti, Inc.</t>
  </si>
  <si>
    <t>Terracon Constructors, Inc</t>
  </si>
  <si>
    <t>W. R. Forde Associates, Inc.</t>
  </si>
  <si>
    <t>Bid Amount</t>
  </si>
  <si>
    <t>Koios Engineering Inc.</t>
  </si>
  <si>
    <t>Lister Construction Inc.</t>
  </si>
  <si>
    <t>Bid Item #</t>
  </si>
  <si>
    <t>Description</t>
  </si>
  <si>
    <t>Quantity</t>
  </si>
  <si>
    <t>Unit</t>
  </si>
  <si>
    <t>Unit Price</t>
  </si>
  <si>
    <t>Total</t>
  </si>
  <si>
    <t>Mobilization and Demolition</t>
  </si>
  <si>
    <t>LS</t>
  </si>
  <si>
    <t>Environmental Controls</t>
  </si>
  <si>
    <t>Traffic Control</t>
  </si>
  <si>
    <t>Sheeting, Shoring and Bracing</t>
  </si>
  <si>
    <t>Furnish and Install 8" Diameter PVC C900 DR18</t>
  </si>
  <si>
    <t>Furnish and Install 6" Diameter PVC C900 DR19</t>
  </si>
  <si>
    <t>Connect New 8" Main to Existing Water System</t>
  </si>
  <si>
    <t>Controlled Density Fill at 8" Water Main</t>
  </si>
  <si>
    <t>Furnish and Install Fire Hydrant</t>
  </si>
  <si>
    <t>Furnish and Install Single Water Service</t>
  </si>
  <si>
    <t>Furnish and Install Double Water Service</t>
  </si>
  <si>
    <t>Remove and Replace Storm Drain Pipe</t>
  </si>
  <si>
    <t>Remove and Replace Storm Drain Inlets</t>
  </si>
  <si>
    <t>Non-Cohesive Sand</t>
  </si>
  <si>
    <t>Class II Aggregate Base</t>
  </si>
  <si>
    <t>4" Thick Asphalt Concrete at Trench Repair</t>
  </si>
  <si>
    <t>Abandon Existing Water System</t>
  </si>
  <si>
    <t>Remove and Replace Existing Curb, Gutter and Sidewalk</t>
  </si>
  <si>
    <t>Site Surface Restoration</t>
  </si>
  <si>
    <t xml:space="preserve">Furnish and Install Air &amp; Vacuum Valves </t>
  </si>
  <si>
    <t>Furnish and Install 6" Gate Valves</t>
  </si>
  <si>
    <t>Furnish and Install 8" Gate Valves</t>
  </si>
  <si>
    <t>All Other Work Items Shown or Specified, but not included in bid items 1 through 22</t>
  </si>
  <si>
    <t>LF</t>
  </si>
  <si>
    <t>EA</t>
  </si>
  <si>
    <t>CY</t>
  </si>
  <si>
    <t>TON</t>
  </si>
  <si>
    <t>SY</t>
  </si>
  <si>
    <t>TOTAL</t>
  </si>
  <si>
    <t>Submitted Bid Price</t>
  </si>
  <si>
    <t>Viewmont Water Main Replacement</t>
  </si>
  <si>
    <t>Bid Opening: Mar 2, 2023</t>
  </si>
  <si>
    <t>Bid Results</t>
  </si>
  <si>
    <t>Bid Results - 3/2/23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</si>
</sst>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6" fillId="0" borderId="14" xfId="0" applyFont="1" applyBorder="1"/>
    <xf numFmtId="164" fontId="6" fillId="0" borderId="15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2" zoomScale="150" zoomScaleNormal="150" workbookViewId="0">
      <selection activeCell="A3" sqref="A3"/>
    </sheetView>
  </sheetViews>
  <sheetFormatPr defaultRowHeight="15" x14ac:dyDescent="0.25"/>
  <cols>
    <col min="1" max="1" width="44" customWidth="1"/>
    <col min="2" max="2" width="35.7109375" style="1" customWidth="1"/>
  </cols>
  <sheetData>
    <row r="1" spans="1:2" ht="23.25" x14ac:dyDescent="0.35">
      <c r="A1" s="31" t="s">
        <v>0</v>
      </c>
      <c r="B1" s="31"/>
    </row>
    <row r="2" spans="1:2" ht="18.75" x14ac:dyDescent="0.3">
      <c r="A2" s="32" t="s">
        <v>53</v>
      </c>
      <c r="B2" s="32"/>
    </row>
    <row r="3" spans="1:2" ht="15.75" thickBot="1" x14ac:dyDescent="0.3"/>
    <row r="4" spans="1:2" s="2" customFormat="1" ht="16.5" thickBot="1" x14ac:dyDescent="0.3">
      <c r="A4" s="3" t="s">
        <v>1</v>
      </c>
      <c r="B4" s="4" t="s">
        <v>10</v>
      </c>
    </row>
    <row r="5" spans="1:2" ht="15.75" thickTop="1" x14ac:dyDescent="0.25">
      <c r="A5" s="9" t="s">
        <v>11</v>
      </c>
      <c r="B5" s="11">
        <v>1098875</v>
      </c>
    </row>
    <row r="6" spans="1:2" x14ac:dyDescent="0.25">
      <c r="A6" s="5" t="s">
        <v>3</v>
      </c>
      <c r="B6" s="6">
        <v>1110830</v>
      </c>
    </row>
    <row r="7" spans="1:2" x14ac:dyDescent="0.25">
      <c r="A7" s="7" t="s">
        <v>6</v>
      </c>
      <c r="B7" s="8">
        <v>1150349</v>
      </c>
    </row>
    <row r="8" spans="1:2" x14ac:dyDescent="0.25">
      <c r="A8" s="7" t="s">
        <v>7</v>
      </c>
      <c r="B8" s="8">
        <v>1167141</v>
      </c>
    </row>
    <row r="9" spans="1:2" x14ac:dyDescent="0.25">
      <c r="A9" s="7" t="s">
        <v>12</v>
      </c>
      <c r="B9" s="8">
        <v>1177770</v>
      </c>
    </row>
    <row r="10" spans="1:2" x14ac:dyDescent="0.25">
      <c r="A10" s="7" t="s">
        <v>8</v>
      </c>
      <c r="B10" s="8">
        <v>1227983</v>
      </c>
    </row>
    <row r="11" spans="1:2" x14ac:dyDescent="0.25">
      <c r="A11" s="5" t="s">
        <v>4</v>
      </c>
      <c r="B11" s="6">
        <v>1258941</v>
      </c>
    </row>
    <row r="12" spans="1:2" x14ac:dyDescent="0.25">
      <c r="A12" s="7" t="s">
        <v>9</v>
      </c>
      <c r="B12" s="8">
        <v>1393990</v>
      </c>
    </row>
    <row r="13" spans="1:2" x14ac:dyDescent="0.25">
      <c r="A13" s="7" t="s">
        <v>5</v>
      </c>
      <c r="B13" s="8">
        <v>1628850</v>
      </c>
    </row>
    <row r="14" spans="1:2" ht="15.75" thickBot="1" x14ac:dyDescent="0.3">
      <c r="A14" s="10" t="s">
        <v>2</v>
      </c>
      <c r="B14" s="12">
        <v>1726500</v>
      </c>
    </row>
  </sheetData>
  <sortState ref="A5:B14">
    <sortCondition ref="B5:B14"/>
  </sortState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topLeftCell="L2" workbookViewId="0">
      <selection activeCell="W5" sqref="W5"/>
    </sheetView>
  </sheetViews>
  <sheetFormatPr defaultRowHeight="15" x14ac:dyDescent="0.25"/>
  <cols>
    <col min="2" max="2" width="51.5703125" bestFit="1" customWidth="1"/>
    <col min="3" max="4" width="9.140625" style="1"/>
    <col min="5" max="24" width="15.7109375" customWidth="1"/>
  </cols>
  <sheetData>
    <row r="1" spans="1:24" ht="23.25" x14ac:dyDescent="0.35">
      <c r="A1" s="17" t="s">
        <v>50</v>
      </c>
    </row>
    <row r="2" spans="1:24" ht="23.25" x14ac:dyDescent="0.35">
      <c r="A2" s="17" t="s">
        <v>51</v>
      </c>
    </row>
    <row r="3" spans="1:24" ht="24" thickBot="1" x14ac:dyDescent="0.4">
      <c r="A3" s="17" t="s">
        <v>52</v>
      </c>
    </row>
    <row r="4" spans="1:24" s="14" customFormat="1" ht="15.75" thickBot="1" x14ac:dyDescent="0.3">
      <c r="C4" s="15"/>
      <c r="D4" s="15"/>
      <c r="E4" s="39" t="s">
        <v>11</v>
      </c>
      <c r="F4" s="40"/>
      <c r="G4" s="41" t="s">
        <v>3</v>
      </c>
      <c r="H4" s="42"/>
      <c r="I4" s="35" t="s">
        <v>6</v>
      </c>
      <c r="J4" s="36"/>
      <c r="K4" s="35" t="s">
        <v>7</v>
      </c>
      <c r="L4" s="36"/>
      <c r="M4" s="35" t="s">
        <v>12</v>
      </c>
      <c r="N4" s="36"/>
      <c r="O4" s="35" t="s">
        <v>8</v>
      </c>
      <c r="P4" s="36"/>
      <c r="Q4" s="33" t="s">
        <v>4</v>
      </c>
      <c r="R4" s="34"/>
      <c r="S4" s="35" t="s">
        <v>9</v>
      </c>
      <c r="T4" s="36"/>
      <c r="U4" s="35" t="s">
        <v>5</v>
      </c>
      <c r="V4" s="36"/>
      <c r="W4" s="37" t="s">
        <v>2</v>
      </c>
      <c r="X4" s="38"/>
    </row>
    <row r="5" spans="1:24" s="16" customFormat="1" ht="30.75" thickBot="1" x14ac:dyDescent="0.3">
      <c r="A5" s="16" t="s">
        <v>13</v>
      </c>
      <c r="B5" s="16" t="s">
        <v>14</v>
      </c>
      <c r="C5" s="16" t="s">
        <v>15</v>
      </c>
      <c r="D5" s="16" t="s">
        <v>16</v>
      </c>
      <c r="E5" s="20" t="s">
        <v>17</v>
      </c>
      <c r="F5" s="21" t="s">
        <v>18</v>
      </c>
      <c r="G5" s="20" t="s">
        <v>17</v>
      </c>
      <c r="H5" s="21" t="s">
        <v>18</v>
      </c>
      <c r="I5" s="20" t="s">
        <v>17</v>
      </c>
      <c r="J5" s="21" t="s">
        <v>18</v>
      </c>
      <c r="K5" s="20" t="s">
        <v>17</v>
      </c>
      <c r="L5" s="21" t="s">
        <v>18</v>
      </c>
      <c r="M5" s="20" t="s">
        <v>17</v>
      </c>
      <c r="N5" s="21" t="s">
        <v>18</v>
      </c>
      <c r="O5" s="20" t="s">
        <v>17</v>
      </c>
      <c r="P5" s="21" t="s">
        <v>18</v>
      </c>
      <c r="Q5" s="20" t="s">
        <v>17</v>
      </c>
      <c r="R5" s="21" t="s">
        <v>18</v>
      </c>
      <c r="S5" s="20" t="s">
        <v>17</v>
      </c>
      <c r="T5" s="21" t="s">
        <v>18</v>
      </c>
      <c r="U5" s="20" t="s">
        <v>17</v>
      </c>
      <c r="V5" s="21" t="s">
        <v>18</v>
      </c>
      <c r="W5" s="20" t="s">
        <v>17</v>
      </c>
      <c r="X5" s="21" t="s">
        <v>18</v>
      </c>
    </row>
    <row r="6" spans="1:24" x14ac:dyDescent="0.25">
      <c r="A6" s="1">
        <v>1</v>
      </c>
      <c r="B6" t="s">
        <v>19</v>
      </c>
      <c r="C6" s="13">
        <v>1</v>
      </c>
      <c r="D6" s="1" t="s">
        <v>20</v>
      </c>
      <c r="E6" s="18">
        <v>60000</v>
      </c>
      <c r="F6" s="19">
        <f>$C6*E6</f>
        <v>60000</v>
      </c>
      <c r="G6" s="18">
        <v>65000</v>
      </c>
      <c r="H6" s="19">
        <f>$C6*G6</f>
        <v>65000</v>
      </c>
      <c r="I6" s="18">
        <v>60000</v>
      </c>
      <c r="J6" s="19">
        <f>$C6*I6</f>
        <v>60000</v>
      </c>
      <c r="K6" s="18">
        <v>65267</v>
      </c>
      <c r="L6" s="19">
        <f>$C6*K6</f>
        <v>65267</v>
      </c>
      <c r="M6" s="18">
        <v>68000</v>
      </c>
      <c r="N6" s="19">
        <f>$C6*M6</f>
        <v>68000</v>
      </c>
      <c r="O6" s="18">
        <v>56024</v>
      </c>
      <c r="P6" s="19">
        <f>$C6*O6</f>
        <v>56024</v>
      </c>
      <c r="Q6" s="18">
        <v>80000</v>
      </c>
      <c r="R6" s="19">
        <f>$C6*Q6</f>
        <v>80000</v>
      </c>
      <c r="S6" s="18">
        <v>50000</v>
      </c>
      <c r="T6" s="19">
        <f>$C6*S6</f>
        <v>50000</v>
      </c>
      <c r="U6" s="18">
        <v>70000</v>
      </c>
      <c r="V6" s="19">
        <f>$C6*U6</f>
        <v>70000</v>
      </c>
      <c r="W6" s="18">
        <v>70625</v>
      </c>
      <c r="X6" s="19">
        <f>$C6*W6</f>
        <v>70625</v>
      </c>
    </row>
    <row r="7" spans="1:24" x14ac:dyDescent="0.25">
      <c r="A7" s="1">
        <v>2</v>
      </c>
      <c r="B7" t="s">
        <v>21</v>
      </c>
      <c r="C7" s="13">
        <v>1</v>
      </c>
      <c r="D7" s="1" t="s">
        <v>20</v>
      </c>
      <c r="E7" s="18">
        <v>2500</v>
      </c>
      <c r="F7" s="19">
        <f t="shared" ref="F7:F28" si="0">$C7*E7</f>
        <v>2500</v>
      </c>
      <c r="G7" s="18">
        <v>15000</v>
      </c>
      <c r="H7" s="19">
        <f t="shared" ref="H7:H28" si="1">$C7*G7</f>
        <v>15000</v>
      </c>
      <c r="I7" s="18">
        <v>8000</v>
      </c>
      <c r="J7" s="19">
        <f t="shared" ref="J7:J28" si="2">$C7*I7</f>
        <v>8000</v>
      </c>
      <c r="K7" s="18">
        <v>9500</v>
      </c>
      <c r="L7" s="19">
        <f t="shared" ref="L7:L28" si="3">$C7*K7</f>
        <v>9500</v>
      </c>
      <c r="M7" s="18">
        <v>20000</v>
      </c>
      <c r="N7" s="19">
        <f t="shared" ref="N7:N28" si="4">$C7*M7</f>
        <v>20000</v>
      </c>
      <c r="O7" s="18">
        <v>21460</v>
      </c>
      <c r="P7" s="19">
        <f t="shared" ref="P7:P28" si="5">$C7*O7</f>
        <v>21460</v>
      </c>
      <c r="Q7" s="18">
        <v>10000</v>
      </c>
      <c r="R7" s="19">
        <f t="shared" ref="R7:R28" si="6">$C7*Q7</f>
        <v>10000</v>
      </c>
      <c r="S7" s="18">
        <v>50000</v>
      </c>
      <c r="T7" s="19">
        <f t="shared" ref="T7:T28" si="7">$C7*S7</f>
        <v>50000</v>
      </c>
      <c r="U7" s="18">
        <v>5000</v>
      </c>
      <c r="V7" s="19">
        <f t="shared" ref="V7:V28" si="8">$C7*U7</f>
        <v>5000</v>
      </c>
      <c r="W7" s="18">
        <v>5000</v>
      </c>
      <c r="X7" s="19">
        <f t="shared" ref="X7:X28" si="9">$C7*W7</f>
        <v>5000</v>
      </c>
    </row>
    <row r="8" spans="1:24" x14ac:dyDescent="0.25">
      <c r="A8" s="1">
        <v>3</v>
      </c>
      <c r="B8" t="s">
        <v>22</v>
      </c>
      <c r="C8" s="13">
        <v>1</v>
      </c>
      <c r="D8" s="1" t="s">
        <v>20</v>
      </c>
      <c r="E8" s="18">
        <v>35000</v>
      </c>
      <c r="F8" s="19">
        <f t="shared" si="0"/>
        <v>35000</v>
      </c>
      <c r="G8" s="18">
        <v>42000</v>
      </c>
      <c r="H8" s="19">
        <f t="shared" si="1"/>
        <v>42000</v>
      </c>
      <c r="I8" s="18">
        <v>20000</v>
      </c>
      <c r="J8" s="19">
        <f t="shared" si="2"/>
        <v>20000</v>
      </c>
      <c r="K8" s="18">
        <v>15500</v>
      </c>
      <c r="L8" s="19">
        <f t="shared" si="3"/>
        <v>15500</v>
      </c>
      <c r="M8" s="18">
        <v>56988</v>
      </c>
      <c r="N8" s="19">
        <f t="shared" si="4"/>
        <v>56988</v>
      </c>
      <c r="O8" s="18">
        <v>27741</v>
      </c>
      <c r="P8" s="19">
        <f t="shared" si="5"/>
        <v>27741</v>
      </c>
      <c r="Q8" s="18">
        <v>20000</v>
      </c>
      <c r="R8" s="19">
        <f t="shared" si="6"/>
        <v>20000</v>
      </c>
      <c r="S8" s="18">
        <v>30000</v>
      </c>
      <c r="T8" s="19">
        <f t="shared" si="7"/>
        <v>30000</v>
      </c>
      <c r="U8" s="18">
        <v>20000</v>
      </c>
      <c r="V8" s="19">
        <f t="shared" si="8"/>
        <v>20000</v>
      </c>
      <c r="W8" s="18">
        <v>59400</v>
      </c>
      <c r="X8" s="19">
        <f t="shared" si="9"/>
        <v>59400</v>
      </c>
    </row>
    <row r="9" spans="1:24" x14ac:dyDescent="0.25">
      <c r="A9" s="1">
        <v>4</v>
      </c>
      <c r="B9" t="s">
        <v>23</v>
      </c>
      <c r="C9" s="13">
        <v>1</v>
      </c>
      <c r="D9" s="1" t="s">
        <v>20</v>
      </c>
      <c r="E9" s="18">
        <v>500</v>
      </c>
      <c r="F9" s="19">
        <f t="shared" si="0"/>
        <v>500</v>
      </c>
      <c r="G9" s="18">
        <v>5000</v>
      </c>
      <c r="H9" s="19">
        <f t="shared" si="1"/>
        <v>5000</v>
      </c>
      <c r="I9" s="18">
        <v>20000</v>
      </c>
      <c r="J9" s="19">
        <f t="shared" si="2"/>
        <v>20000</v>
      </c>
      <c r="K9" s="18">
        <v>8000</v>
      </c>
      <c r="L9" s="19">
        <f t="shared" si="3"/>
        <v>8000</v>
      </c>
      <c r="M9" s="18">
        <v>5000</v>
      </c>
      <c r="N9" s="19">
        <f t="shared" si="4"/>
        <v>5000</v>
      </c>
      <c r="O9" s="18">
        <v>4033</v>
      </c>
      <c r="P9" s="19">
        <f t="shared" si="5"/>
        <v>4033</v>
      </c>
      <c r="Q9" s="18">
        <v>20000</v>
      </c>
      <c r="R9" s="19">
        <f t="shared" si="6"/>
        <v>20000</v>
      </c>
      <c r="S9" s="18">
        <v>10000</v>
      </c>
      <c r="T9" s="19">
        <f t="shared" si="7"/>
        <v>10000</v>
      </c>
      <c r="U9" s="18">
        <v>60000</v>
      </c>
      <c r="V9" s="19">
        <f t="shared" si="8"/>
        <v>60000</v>
      </c>
      <c r="W9" s="18">
        <v>31000</v>
      </c>
      <c r="X9" s="19">
        <f t="shared" si="9"/>
        <v>31000</v>
      </c>
    </row>
    <row r="10" spans="1:24" x14ac:dyDescent="0.25">
      <c r="A10" s="1">
        <v>5</v>
      </c>
      <c r="B10" t="s">
        <v>24</v>
      </c>
      <c r="C10" s="13">
        <v>2280</v>
      </c>
      <c r="D10" s="1" t="s">
        <v>43</v>
      </c>
      <c r="E10" s="18">
        <v>180</v>
      </c>
      <c r="F10" s="19">
        <f t="shared" si="0"/>
        <v>410400</v>
      </c>
      <c r="G10" s="18">
        <v>115</v>
      </c>
      <c r="H10" s="19">
        <f t="shared" si="1"/>
        <v>262200</v>
      </c>
      <c r="I10" s="18">
        <v>325</v>
      </c>
      <c r="J10" s="19">
        <f t="shared" si="2"/>
        <v>741000</v>
      </c>
      <c r="K10" s="18">
        <v>132</v>
      </c>
      <c r="L10" s="19">
        <f t="shared" si="3"/>
        <v>300960</v>
      </c>
      <c r="M10" s="18">
        <v>117</v>
      </c>
      <c r="N10" s="19">
        <f t="shared" si="4"/>
        <v>266760</v>
      </c>
      <c r="O10" s="18">
        <v>139</v>
      </c>
      <c r="P10" s="19">
        <f t="shared" si="5"/>
        <v>316920</v>
      </c>
      <c r="Q10" s="18">
        <v>190</v>
      </c>
      <c r="R10" s="19">
        <f t="shared" si="6"/>
        <v>433200</v>
      </c>
      <c r="S10" s="18">
        <v>165</v>
      </c>
      <c r="T10" s="19">
        <f t="shared" si="7"/>
        <v>376200</v>
      </c>
      <c r="U10" s="18">
        <v>270</v>
      </c>
      <c r="V10" s="19">
        <f t="shared" si="8"/>
        <v>615600</v>
      </c>
      <c r="W10" s="18">
        <v>170.55</v>
      </c>
      <c r="X10" s="19">
        <f t="shared" si="9"/>
        <v>388854</v>
      </c>
    </row>
    <row r="11" spans="1:24" x14ac:dyDescent="0.25">
      <c r="A11" s="1">
        <v>6</v>
      </c>
      <c r="B11" t="s">
        <v>25</v>
      </c>
      <c r="C11" s="13">
        <v>360</v>
      </c>
      <c r="D11" s="1" t="s">
        <v>43</v>
      </c>
      <c r="E11" s="18">
        <v>25</v>
      </c>
      <c r="F11" s="19">
        <f t="shared" si="0"/>
        <v>9000</v>
      </c>
      <c r="G11" s="18">
        <v>71.5</v>
      </c>
      <c r="H11" s="19">
        <f t="shared" si="1"/>
        <v>25740</v>
      </c>
      <c r="I11" s="18">
        <v>315</v>
      </c>
      <c r="J11" s="19">
        <f t="shared" si="2"/>
        <v>113400</v>
      </c>
      <c r="K11" s="18">
        <v>100</v>
      </c>
      <c r="L11" s="19">
        <f t="shared" si="3"/>
        <v>36000</v>
      </c>
      <c r="M11" s="18">
        <v>110</v>
      </c>
      <c r="N11" s="19">
        <f t="shared" si="4"/>
        <v>39600</v>
      </c>
      <c r="O11" s="18">
        <v>76</v>
      </c>
      <c r="P11" s="19">
        <f t="shared" si="5"/>
        <v>27360</v>
      </c>
      <c r="Q11" s="18">
        <v>180</v>
      </c>
      <c r="R11" s="19">
        <f t="shared" si="6"/>
        <v>64800</v>
      </c>
      <c r="S11" s="18">
        <v>160</v>
      </c>
      <c r="T11" s="19">
        <f t="shared" si="7"/>
        <v>57600</v>
      </c>
      <c r="U11" s="18">
        <v>390</v>
      </c>
      <c r="V11" s="19">
        <f t="shared" si="8"/>
        <v>140400</v>
      </c>
      <c r="W11" s="18">
        <v>152</v>
      </c>
      <c r="X11" s="19">
        <f t="shared" si="9"/>
        <v>54720</v>
      </c>
    </row>
    <row r="12" spans="1:24" x14ac:dyDescent="0.25">
      <c r="A12" s="1">
        <v>7</v>
      </c>
      <c r="B12" t="s">
        <v>26</v>
      </c>
      <c r="C12" s="13">
        <v>2</v>
      </c>
      <c r="D12" s="1" t="s">
        <v>44</v>
      </c>
      <c r="E12" s="18">
        <v>40000</v>
      </c>
      <c r="F12" s="19">
        <f t="shared" si="0"/>
        <v>80000</v>
      </c>
      <c r="G12" s="18">
        <v>17000</v>
      </c>
      <c r="H12" s="19">
        <f t="shared" si="1"/>
        <v>34000</v>
      </c>
      <c r="I12" s="18">
        <v>5000</v>
      </c>
      <c r="J12" s="19">
        <f t="shared" si="2"/>
        <v>10000</v>
      </c>
      <c r="K12" s="18">
        <v>15000</v>
      </c>
      <c r="L12" s="19">
        <f t="shared" si="3"/>
        <v>30000</v>
      </c>
      <c r="M12" s="18">
        <v>20000</v>
      </c>
      <c r="N12" s="19">
        <f t="shared" si="4"/>
        <v>40000</v>
      </c>
      <c r="O12" s="18">
        <v>21606</v>
      </c>
      <c r="P12" s="19">
        <f t="shared" si="5"/>
        <v>43212</v>
      </c>
      <c r="Q12" s="18">
        <v>15000</v>
      </c>
      <c r="R12" s="19">
        <f t="shared" si="6"/>
        <v>30000</v>
      </c>
      <c r="S12" s="18">
        <v>15000</v>
      </c>
      <c r="T12" s="19">
        <f t="shared" si="7"/>
        <v>30000</v>
      </c>
      <c r="U12" s="18">
        <v>14900</v>
      </c>
      <c r="V12" s="19">
        <f t="shared" si="8"/>
        <v>29800</v>
      </c>
      <c r="W12" s="18">
        <v>35450</v>
      </c>
      <c r="X12" s="19">
        <f t="shared" si="9"/>
        <v>70900</v>
      </c>
    </row>
    <row r="13" spans="1:24" x14ac:dyDescent="0.25">
      <c r="A13" s="1">
        <v>8</v>
      </c>
      <c r="B13" t="s">
        <v>27</v>
      </c>
      <c r="C13" s="13">
        <v>20</v>
      </c>
      <c r="D13" s="1" t="s">
        <v>45</v>
      </c>
      <c r="E13" s="18">
        <v>200</v>
      </c>
      <c r="F13" s="19">
        <f t="shared" si="0"/>
        <v>4000</v>
      </c>
      <c r="G13" s="18">
        <v>265</v>
      </c>
      <c r="H13" s="19">
        <f t="shared" si="1"/>
        <v>5300</v>
      </c>
      <c r="I13" s="18">
        <v>150</v>
      </c>
      <c r="J13" s="19">
        <f t="shared" si="2"/>
        <v>3000</v>
      </c>
      <c r="K13" s="18">
        <v>220</v>
      </c>
      <c r="L13" s="19">
        <f t="shared" si="3"/>
        <v>4400</v>
      </c>
      <c r="M13" s="18">
        <v>250</v>
      </c>
      <c r="N13" s="19">
        <f t="shared" si="4"/>
        <v>5000</v>
      </c>
      <c r="O13" s="18">
        <v>248</v>
      </c>
      <c r="P13" s="19">
        <f t="shared" si="5"/>
        <v>4960</v>
      </c>
      <c r="Q13" s="18">
        <v>400</v>
      </c>
      <c r="R13" s="19">
        <f t="shared" si="6"/>
        <v>8000</v>
      </c>
      <c r="S13" s="18">
        <v>300</v>
      </c>
      <c r="T13" s="19">
        <f t="shared" si="7"/>
        <v>6000</v>
      </c>
      <c r="U13" s="18">
        <v>250</v>
      </c>
      <c r="V13" s="19">
        <f t="shared" si="8"/>
        <v>5000</v>
      </c>
      <c r="W13" s="18">
        <v>1100</v>
      </c>
      <c r="X13" s="19">
        <f t="shared" si="9"/>
        <v>22000</v>
      </c>
    </row>
    <row r="14" spans="1:24" x14ac:dyDescent="0.25">
      <c r="A14" s="1">
        <v>9</v>
      </c>
      <c r="B14" t="s">
        <v>28</v>
      </c>
      <c r="C14" s="13">
        <v>6</v>
      </c>
      <c r="D14" s="1" t="s">
        <v>44</v>
      </c>
      <c r="E14" s="18">
        <v>7500</v>
      </c>
      <c r="F14" s="19">
        <f t="shared" si="0"/>
        <v>45000</v>
      </c>
      <c r="G14" s="18">
        <v>16000</v>
      </c>
      <c r="H14" s="19">
        <f t="shared" si="1"/>
        <v>96000</v>
      </c>
      <c r="I14" s="18">
        <v>5000</v>
      </c>
      <c r="J14" s="19">
        <f t="shared" si="2"/>
        <v>30000</v>
      </c>
      <c r="K14" s="18">
        <v>11000</v>
      </c>
      <c r="L14" s="19">
        <f t="shared" si="3"/>
        <v>66000</v>
      </c>
      <c r="M14" s="18">
        <v>14500</v>
      </c>
      <c r="N14" s="19">
        <f t="shared" si="4"/>
        <v>87000</v>
      </c>
      <c r="O14" s="18">
        <v>13172</v>
      </c>
      <c r="P14" s="19">
        <f t="shared" si="5"/>
        <v>79032</v>
      </c>
      <c r="Q14" s="18">
        <v>18000</v>
      </c>
      <c r="R14" s="19">
        <f t="shared" si="6"/>
        <v>108000</v>
      </c>
      <c r="S14" s="18">
        <v>25000</v>
      </c>
      <c r="T14" s="19">
        <f t="shared" si="7"/>
        <v>150000</v>
      </c>
      <c r="U14" s="18">
        <v>13000</v>
      </c>
      <c r="V14" s="19">
        <f t="shared" si="8"/>
        <v>78000</v>
      </c>
      <c r="W14" s="18">
        <v>16920</v>
      </c>
      <c r="X14" s="19">
        <f t="shared" si="9"/>
        <v>101520</v>
      </c>
    </row>
    <row r="15" spans="1:24" x14ac:dyDescent="0.25">
      <c r="A15" s="1">
        <v>10</v>
      </c>
      <c r="B15" t="s">
        <v>29</v>
      </c>
      <c r="C15" s="13">
        <v>6</v>
      </c>
      <c r="D15" s="1" t="s">
        <v>44</v>
      </c>
      <c r="E15" s="18">
        <v>5000</v>
      </c>
      <c r="F15" s="19">
        <f t="shared" si="0"/>
        <v>30000</v>
      </c>
      <c r="G15" s="18">
        <v>5500</v>
      </c>
      <c r="H15" s="19">
        <f t="shared" si="1"/>
        <v>33000</v>
      </c>
      <c r="I15" s="18">
        <v>950</v>
      </c>
      <c r="J15" s="19">
        <f t="shared" si="2"/>
        <v>5700</v>
      </c>
      <c r="K15" s="18">
        <v>7000</v>
      </c>
      <c r="L15" s="19">
        <f t="shared" si="3"/>
        <v>42000</v>
      </c>
      <c r="M15" s="18">
        <v>6000</v>
      </c>
      <c r="N15" s="19">
        <f t="shared" si="4"/>
        <v>36000</v>
      </c>
      <c r="O15" s="18">
        <v>4360</v>
      </c>
      <c r="P15" s="19">
        <f t="shared" si="5"/>
        <v>26160</v>
      </c>
      <c r="Q15" s="18">
        <v>3000</v>
      </c>
      <c r="R15" s="19">
        <f t="shared" si="6"/>
        <v>18000</v>
      </c>
      <c r="S15" s="18">
        <v>3800</v>
      </c>
      <c r="T15" s="19">
        <f t="shared" si="7"/>
        <v>22800</v>
      </c>
      <c r="U15" s="18">
        <v>5000</v>
      </c>
      <c r="V15" s="19">
        <f t="shared" si="8"/>
        <v>30000</v>
      </c>
      <c r="W15" s="18">
        <v>18150</v>
      </c>
      <c r="X15" s="19">
        <f t="shared" si="9"/>
        <v>108900</v>
      </c>
    </row>
    <row r="16" spans="1:24" x14ac:dyDescent="0.25">
      <c r="A16" s="1">
        <v>11</v>
      </c>
      <c r="B16" t="s">
        <v>30</v>
      </c>
      <c r="C16" s="13">
        <v>22</v>
      </c>
      <c r="D16" s="1" t="s">
        <v>44</v>
      </c>
      <c r="E16" s="18">
        <v>5000</v>
      </c>
      <c r="F16" s="19">
        <f t="shared" si="0"/>
        <v>110000</v>
      </c>
      <c r="G16" s="18">
        <v>7500</v>
      </c>
      <c r="H16" s="19">
        <f t="shared" si="1"/>
        <v>165000</v>
      </c>
      <c r="I16" s="18">
        <v>1000</v>
      </c>
      <c r="J16" s="19">
        <f t="shared" si="2"/>
        <v>22000</v>
      </c>
      <c r="K16" s="18">
        <v>7300</v>
      </c>
      <c r="L16" s="19">
        <f t="shared" si="3"/>
        <v>160600</v>
      </c>
      <c r="M16" s="18">
        <v>8500</v>
      </c>
      <c r="N16" s="19">
        <f t="shared" si="4"/>
        <v>187000</v>
      </c>
      <c r="O16" s="18">
        <v>5875</v>
      </c>
      <c r="P16" s="19">
        <f t="shared" si="5"/>
        <v>129250</v>
      </c>
      <c r="Q16" s="18">
        <v>4000</v>
      </c>
      <c r="R16" s="19">
        <f t="shared" si="6"/>
        <v>88000</v>
      </c>
      <c r="S16" s="18">
        <v>6400</v>
      </c>
      <c r="T16" s="19">
        <f t="shared" si="7"/>
        <v>140800</v>
      </c>
      <c r="U16" s="18">
        <v>5000</v>
      </c>
      <c r="V16" s="19">
        <f t="shared" si="8"/>
        <v>110000</v>
      </c>
      <c r="W16" s="18">
        <v>13470</v>
      </c>
      <c r="X16" s="19">
        <f t="shared" si="9"/>
        <v>296340</v>
      </c>
    </row>
    <row r="17" spans="1:24" x14ac:dyDescent="0.25">
      <c r="A17" s="1">
        <v>12</v>
      </c>
      <c r="B17" t="s">
        <v>31</v>
      </c>
      <c r="C17" s="13">
        <v>62</v>
      </c>
      <c r="D17" s="1" t="s">
        <v>43</v>
      </c>
      <c r="E17" s="18">
        <v>275</v>
      </c>
      <c r="F17" s="19">
        <f t="shared" si="0"/>
        <v>17050</v>
      </c>
      <c r="G17" s="18">
        <v>360</v>
      </c>
      <c r="H17" s="19">
        <f t="shared" si="1"/>
        <v>22320</v>
      </c>
      <c r="I17" s="18">
        <v>250</v>
      </c>
      <c r="J17" s="19">
        <f t="shared" si="2"/>
        <v>15500</v>
      </c>
      <c r="K17" s="18">
        <v>280</v>
      </c>
      <c r="L17" s="19">
        <f t="shared" si="3"/>
        <v>17360</v>
      </c>
      <c r="M17" s="18">
        <v>312</v>
      </c>
      <c r="N17" s="19">
        <f t="shared" si="4"/>
        <v>19344</v>
      </c>
      <c r="O17" s="18">
        <v>265</v>
      </c>
      <c r="P17" s="19">
        <f t="shared" si="5"/>
        <v>16430</v>
      </c>
      <c r="Q17" s="18">
        <v>400</v>
      </c>
      <c r="R17" s="19">
        <f t="shared" si="6"/>
        <v>24800</v>
      </c>
      <c r="S17" s="18">
        <v>350</v>
      </c>
      <c r="T17" s="19">
        <f t="shared" si="7"/>
        <v>21700</v>
      </c>
      <c r="U17" s="18">
        <v>400</v>
      </c>
      <c r="V17" s="19">
        <f t="shared" si="8"/>
        <v>24800</v>
      </c>
      <c r="W17" s="18">
        <v>547</v>
      </c>
      <c r="X17" s="19">
        <f t="shared" si="9"/>
        <v>33914</v>
      </c>
    </row>
    <row r="18" spans="1:24" x14ac:dyDescent="0.25">
      <c r="A18" s="1">
        <v>13</v>
      </c>
      <c r="B18" t="s">
        <v>32</v>
      </c>
      <c r="C18" s="13">
        <v>1</v>
      </c>
      <c r="D18" s="1" t="s">
        <v>20</v>
      </c>
      <c r="E18" s="18">
        <v>4000</v>
      </c>
      <c r="F18" s="19">
        <f t="shared" si="0"/>
        <v>4000</v>
      </c>
      <c r="G18" s="18">
        <v>9500</v>
      </c>
      <c r="H18" s="19">
        <f t="shared" si="1"/>
        <v>9500</v>
      </c>
      <c r="I18" s="18">
        <v>2500</v>
      </c>
      <c r="J18" s="19">
        <f t="shared" si="2"/>
        <v>2500</v>
      </c>
      <c r="K18" s="18">
        <v>10000</v>
      </c>
      <c r="L18" s="19">
        <f t="shared" si="3"/>
        <v>10000</v>
      </c>
      <c r="M18" s="18">
        <v>10000</v>
      </c>
      <c r="N18" s="19">
        <f t="shared" si="4"/>
        <v>10000</v>
      </c>
      <c r="O18" s="18">
        <v>29522</v>
      </c>
      <c r="P18" s="19">
        <f t="shared" si="5"/>
        <v>29522</v>
      </c>
      <c r="Q18" s="18">
        <v>20000</v>
      </c>
      <c r="R18" s="19">
        <f t="shared" si="6"/>
        <v>20000</v>
      </c>
      <c r="S18" s="18">
        <v>2000</v>
      </c>
      <c r="T18" s="19">
        <f t="shared" si="7"/>
        <v>2000</v>
      </c>
      <c r="U18" s="18">
        <v>17000</v>
      </c>
      <c r="V18" s="19">
        <f t="shared" si="8"/>
        <v>17000</v>
      </c>
      <c r="W18" s="18">
        <v>20870</v>
      </c>
      <c r="X18" s="19">
        <f t="shared" si="9"/>
        <v>20870</v>
      </c>
    </row>
    <row r="19" spans="1:24" x14ac:dyDescent="0.25">
      <c r="A19" s="1">
        <v>14</v>
      </c>
      <c r="B19" t="s">
        <v>33</v>
      </c>
      <c r="C19" s="13">
        <v>815</v>
      </c>
      <c r="D19" s="1" t="s">
        <v>46</v>
      </c>
      <c r="E19" s="18">
        <v>15</v>
      </c>
      <c r="F19" s="19">
        <f t="shared" si="0"/>
        <v>12225</v>
      </c>
      <c r="G19" s="18">
        <v>56</v>
      </c>
      <c r="H19" s="19">
        <f t="shared" si="1"/>
        <v>45640</v>
      </c>
      <c r="I19" s="18">
        <v>15</v>
      </c>
      <c r="J19" s="19">
        <f t="shared" si="2"/>
        <v>12225</v>
      </c>
      <c r="K19" s="18">
        <v>60</v>
      </c>
      <c r="L19" s="19">
        <f t="shared" si="3"/>
        <v>48900</v>
      </c>
      <c r="M19" s="18">
        <v>60</v>
      </c>
      <c r="N19" s="19">
        <f t="shared" si="4"/>
        <v>48900</v>
      </c>
      <c r="O19" s="18">
        <v>65</v>
      </c>
      <c r="P19" s="19">
        <f t="shared" si="5"/>
        <v>52975</v>
      </c>
      <c r="Q19" s="18">
        <v>35</v>
      </c>
      <c r="R19" s="19">
        <f t="shared" si="6"/>
        <v>28525</v>
      </c>
      <c r="S19" s="18">
        <v>50</v>
      </c>
      <c r="T19" s="19">
        <f t="shared" si="7"/>
        <v>40750</v>
      </c>
      <c r="U19" s="18">
        <v>90</v>
      </c>
      <c r="V19" s="19">
        <f t="shared" si="8"/>
        <v>73350</v>
      </c>
      <c r="W19" s="18">
        <v>64.400000000000006</v>
      </c>
      <c r="X19" s="19">
        <f t="shared" si="9"/>
        <v>52486.000000000007</v>
      </c>
    </row>
    <row r="20" spans="1:24" x14ac:dyDescent="0.25">
      <c r="A20" s="1">
        <v>15</v>
      </c>
      <c r="B20" t="s">
        <v>34</v>
      </c>
      <c r="C20" s="13">
        <v>948</v>
      </c>
      <c r="D20" s="1" t="s">
        <v>46</v>
      </c>
      <c r="E20" s="18">
        <v>15</v>
      </c>
      <c r="F20" s="19">
        <f t="shared" si="0"/>
        <v>14220</v>
      </c>
      <c r="G20" s="18">
        <v>50</v>
      </c>
      <c r="H20" s="19">
        <f t="shared" si="1"/>
        <v>47400</v>
      </c>
      <c r="I20" s="18">
        <v>10</v>
      </c>
      <c r="J20" s="19">
        <f t="shared" si="2"/>
        <v>9480</v>
      </c>
      <c r="K20" s="18">
        <v>40</v>
      </c>
      <c r="L20" s="19">
        <f t="shared" si="3"/>
        <v>37920</v>
      </c>
      <c r="M20" s="18">
        <v>60</v>
      </c>
      <c r="N20" s="19">
        <f t="shared" si="4"/>
        <v>56880</v>
      </c>
      <c r="O20" s="18">
        <v>44</v>
      </c>
      <c r="P20" s="19">
        <f t="shared" si="5"/>
        <v>41712</v>
      </c>
      <c r="Q20" s="18">
        <v>25</v>
      </c>
      <c r="R20" s="19">
        <f t="shared" si="6"/>
        <v>23700</v>
      </c>
      <c r="S20" s="18">
        <v>35</v>
      </c>
      <c r="T20" s="19">
        <f t="shared" si="7"/>
        <v>33180</v>
      </c>
      <c r="U20" s="18">
        <v>75</v>
      </c>
      <c r="V20" s="19">
        <f t="shared" si="8"/>
        <v>71100</v>
      </c>
      <c r="W20" s="18">
        <v>42.75</v>
      </c>
      <c r="X20" s="19">
        <f t="shared" si="9"/>
        <v>40527</v>
      </c>
    </row>
    <row r="21" spans="1:24" x14ac:dyDescent="0.25">
      <c r="A21" s="1">
        <v>16</v>
      </c>
      <c r="B21" t="s">
        <v>35</v>
      </c>
      <c r="C21" s="13">
        <v>2634</v>
      </c>
      <c r="D21" s="1" t="s">
        <v>47</v>
      </c>
      <c r="E21" s="18">
        <v>50</v>
      </c>
      <c r="F21" s="19">
        <f t="shared" si="0"/>
        <v>131700</v>
      </c>
      <c r="G21" s="18">
        <v>50</v>
      </c>
      <c r="H21" s="19">
        <f t="shared" si="1"/>
        <v>131700</v>
      </c>
      <c r="I21" s="18">
        <v>10</v>
      </c>
      <c r="J21" s="19">
        <f t="shared" si="2"/>
        <v>26340</v>
      </c>
      <c r="K21" s="18">
        <v>43</v>
      </c>
      <c r="L21" s="19">
        <f t="shared" si="3"/>
        <v>113262</v>
      </c>
      <c r="M21" s="18">
        <v>45</v>
      </c>
      <c r="N21" s="19">
        <f t="shared" si="4"/>
        <v>118530</v>
      </c>
      <c r="O21" s="18">
        <v>67</v>
      </c>
      <c r="P21" s="19">
        <f t="shared" si="5"/>
        <v>176478</v>
      </c>
      <c r="Q21" s="18">
        <v>54</v>
      </c>
      <c r="R21" s="19">
        <f t="shared" si="6"/>
        <v>142236</v>
      </c>
      <c r="S21" s="18">
        <v>55</v>
      </c>
      <c r="T21" s="19">
        <f t="shared" si="7"/>
        <v>144870</v>
      </c>
      <c r="U21" s="18">
        <v>50</v>
      </c>
      <c r="V21" s="19">
        <f t="shared" si="8"/>
        <v>131700</v>
      </c>
      <c r="W21" s="18">
        <v>47.5</v>
      </c>
      <c r="X21" s="19">
        <f t="shared" si="9"/>
        <v>125115</v>
      </c>
    </row>
    <row r="22" spans="1:24" x14ac:dyDescent="0.25">
      <c r="A22" s="1">
        <v>17</v>
      </c>
      <c r="B22" t="s">
        <v>36</v>
      </c>
      <c r="C22" s="13">
        <v>1</v>
      </c>
      <c r="D22" s="1" t="s">
        <v>20</v>
      </c>
      <c r="E22" s="18">
        <v>5000</v>
      </c>
      <c r="F22" s="19">
        <f t="shared" si="0"/>
        <v>5000</v>
      </c>
      <c r="G22" s="18">
        <v>4800</v>
      </c>
      <c r="H22" s="19">
        <f t="shared" si="1"/>
        <v>4800</v>
      </c>
      <c r="I22" s="18">
        <v>5000</v>
      </c>
      <c r="J22" s="19">
        <f t="shared" si="2"/>
        <v>5000</v>
      </c>
      <c r="K22" s="18">
        <v>25000</v>
      </c>
      <c r="L22" s="19">
        <f t="shared" si="3"/>
        <v>25000</v>
      </c>
      <c r="M22" s="18">
        <v>2500</v>
      </c>
      <c r="N22" s="19">
        <f t="shared" si="4"/>
        <v>2500</v>
      </c>
      <c r="O22" s="18">
        <v>3269</v>
      </c>
      <c r="P22" s="19">
        <f t="shared" si="5"/>
        <v>3269</v>
      </c>
      <c r="Q22" s="18">
        <v>20000</v>
      </c>
      <c r="R22" s="19">
        <f t="shared" si="6"/>
        <v>20000</v>
      </c>
      <c r="S22" s="18">
        <v>15000</v>
      </c>
      <c r="T22" s="19">
        <f t="shared" si="7"/>
        <v>15000</v>
      </c>
      <c r="U22" s="18">
        <v>10000</v>
      </c>
      <c r="V22" s="19">
        <f t="shared" si="8"/>
        <v>10000</v>
      </c>
      <c r="W22" s="18">
        <v>43300</v>
      </c>
      <c r="X22" s="19">
        <f t="shared" si="9"/>
        <v>43300</v>
      </c>
    </row>
    <row r="23" spans="1:24" x14ac:dyDescent="0.25">
      <c r="A23" s="1">
        <v>18</v>
      </c>
      <c r="B23" t="s">
        <v>37</v>
      </c>
      <c r="C23" s="13">
        <v>194</v>
      </c>
      <c r="D23" s="1" t="s">
        <v>43</v>
      </c>
      <c r="E23" s="18">
        <v>120</v>
      </c>
      <c r="F23" s="19">
        <f t="shared" si="0"/>
        <v>23280</v>
      </c>
      <c r="G23" s="18">
        <v>195</v>
      </c>
      <c r="H23" s="19">
        <f t="shared" si="1"/>
        <v>37830</v>
      </c>
      <c r="I23" s="18">
        <v>16</v>
      </c>
      <c r="J23" s="19">
        <f t="shared" si="2"/>
        <v>3104</v>
      </c>
      <c r="K23" s="18">
        <v>238</v>
      </c>
      <c r="L23" s="19">
        <f t="shared" si="3"/>
        <v>46172</v>
      </c>
      <c r="M23" s="18">
        <v>222</v>
      </c>
      <c r="N23" s="19">
        <f t="shared" si="4"/>
        <v>43068</v>
      </c>
      <c r="O23" s="18">
        <v>525</v>
      </c>
      <c r="P23" s="19">
        <f t="shared" si="5"/>
        <v>101850</v>
      </c>
      <c r="Q23" s="18">
        <v>220</v>
      </c>
      <c r="R23" s="19">
        <f t="shared" si="6"/>
        <v>42680</v>
      </c>
      <c r="S23" s="18">
        <v>85</v>
      </c>
      <c r="T23" s="19">
        <f t="shared" si="7"/>
        <v>16490</v>
      </c>
      <c r="U23" s="18">
        <v>150</v>
      </c>
      <c r="V23" s="19">
        <f t="shared" si="8"/>
        <v>29100</v>
      </c>
      <c r="W23" s="18">
        <v>321</v>
      </c>
      <c r="X23" s="19">
        <f t="shared" si="9"/>
        <v>62274</v>
      </c>
    </row>
    <row r="24" spans="1:24" x14ac:dyDescent="0.25">
      <c r="A24" s="1">
        <v>19</v>
      </c>
      <c r="B24" t="s">
        <v>38</v>
      </c>
      <c r="C24" s="13">
        <v>1</v>
      </c>
      <c r="D24" s="1" t="s">
        <v>20</v>
      </c>
      <c r="E24" s="18">
        <v>20000</v>
      </c>
      <c r="F24" s="19">
        <f t="shared" si="0"/>
        <v>20000</v>
      </c>
      <c r="G24" s="18">
        <v>17000</v>
      </c>
      <c r="H24" s="19">
        <f t="shared" si="1"/>
        <v>17000</v>
      </c>
      <c r="I24" s="18">
        <v>15000</v>
      </c>
      <c r="J24" s="19">
        <f t="shared" si="2"/>
        <v>15000</v>
      </c>
      <c r="K24" s="18">
        <v>24000</v>
      </c>
      <c r="L24" s="19">
        <f t="shared" si="3"/>
        <v>24000</v>
      </c>
      <c r="M24" s="18">
        <v>10000</v>
      </c>
      <c r="N24" s="19">
        <f t="shared" si="4"/>
        <v>10000</v>
      </c>
      <c r="O24" s="18">
        <v>14169</v>
      </c>
      <c r="P24" s="19">
        <f t="shared" si="5"/>
        <v>14169</v>
      </c>
      <c r="Q24" s="18">
        <v>15000</v>
      </c>
      <c r="R24" s="19">
        <f t="shared" si="6"/>
        <v>15000</v>
      </c>
      <c r="S24" s="18">
        <v>125000</v>
      </c>
      <c r="T24" s="19">
        <f t="shared" si="7"/>
        <v>125000</v>
      </c>
      <c r="U24" s="18">
        <v>7500</v>
      </c>
      <c r="V24" s="19">
        <f t="shared" si="8"/>
        <v>7500</v>
      </c>
      <c r="W24" s="18">
        <v>20775</v>
      </c>
      <c r="X24" s="19">
        <f t="shared" si="9"/>
        <v>20775</v>
      </c>
    </row>
    <row r="25" spans="1:24" x14ac:dyDescent="0.25">
      <c r="A25" s="1">
        <v>20</v>
      </c>
      <c r="B25" t="s">
        <v>39</v>
      </c>
      <c r="C25" s="13">
        <v>1</v>
      </c>
      <c r="D25" s="1" t="s">
        <v>44</v>
      </c>
      <c r="E25" s="18">
        <v>10000</v>
      </c>
      <c r="F25" s="19">
        <f t="shared" si="0"/>
        <v>10000</v>
      </c>
      <c r="G25" s="18">
        <v>10000</v>
      </c>
      <c r="H25" s="19">
        <f t="shared" si="1"/>
        <v>10000</v>
      </c>
      <c r="I25" s="18">
        <v>2500</v>
      </c>
      <c r="J25" s="19">
        <f t="shared" si="2"/>
        <v>2500</v>
      </c>
      <c r="K25" s="18">
        <v>8800</v>
      </c>
      <c r="L25" s="19">
        <f t="shared" si="3"/>
        <v>8800</v>
      </c>
      <c r="M25" s="18">
        <v>10000</v>
      </c>
      <c r="N25" s="19">
        <f t="shared" si="4"/>
        <v>10000</v>
      </c>
      <c r="O25" s="18">
        <v>6679</v>
      </c>
      <c r="P25" s="19">
        <f t="shared" si="5"/>
        <v>6679</v>
      </c>
      <c r="Q25" s="18">
        <v>8000</v>
      </c>
      <c r="R25" s="19">
        <f t="shared" si="6"/>
        <v>8000</v>
      </c>
      <c r="S25" s="18">
        <v>6000</v>
      </c>
      <c r="T25" s="19">
        <f t="shared" si="7"/>
        <v>6000</v>
      </c>
      <c r="U25" s="18">
        <v>12500</v>
      </c>
      <c r="V25" s="19">
        <f t="shared" si="8"/>
        <v>12500</v>
      </c>
      <c r="W25" s="18">
        <v>18400</v>
      </c>
      <c r="X25" s="19">
        <f t="shared" si="9"/>
        <v>18400</v>
      </c>
    </row>
    <row r="26" spans="1:24" x14ac:dyDescent="0.25">
      <c r="A26" s="1">
        <v>21</v>
      </c>
      <c r="B26" t="s">
        <v>40</v>
      </c>
      <c r="C26" s="13">
        <v>6</v>
      </c>
      <c r="D26" s="1" t="s">
        <v>44</v>
      </c>
      <c r="E26" s="18">
        <v>5000</v>
      </c>
      <c r="F26" s="19">
        <f t="shared" si="0"/>
        <v>30000</v>
      </c>
      <c r="G26" s="18">
        <v>2000</v>
      </c>
      <c r="H26" s="19">
        <f t="shared" si="1"/>
        <v>12000</v>
      </c>
      <c r="I26" s="18">
        <v>1000</v>
      </c>
      <c r="J26" s="19">
        <f t="shared" si="2"/>
        <v>6000</v>
      </c>
      <c r="K26" s="18">
        <v>3750</v>
      </c>
      <c r="L26" s="19">
        <f t="shared" si="3"/>
        <v>22500</v>
      </c>
      <c r="M26" s="18">
        <v>2200</v>
      </c>
      <c r="N26" s="19">
        <f t="shared" si="4"/>
        <v>13200</v>
      </c>
      <c r="O26" s="18">
        <v>2894</v>
      </c>
      <c r="P26" s="19">
        <f t="shared" si="5"/>
        <v>17364</v>
      </c>
      <c r="Q26" s="18">
        <v>2500</v>
      </c>
      <c r="R26" s="19">
        <f t="shared" si="6"/>
        <v>15000</v>
      </c>
      <c r="S26" s="18">
        <v>2200</v>
      </c>
      <c r="T26" s="19">
        <f t="shared" si="7"/>
        <v>13200</v>
      </c>
      <c r="U26" s="18">
        <v>5000</v>
      </c>
      <c r="V26" s="19">
        <f t="shared" si="8"/>
        <v>30000</v>
      </c>
      <c r="W26" s="18">
        <v>9630</v>
      </c>
      <c r="X26" s="19">
        <f t="shared" si="9"/>
        <v>57780</v>
      </c>
    </row>
    <row r="27" spans="1:24" x14ac:dyDescent="0.25">
      <c r="A27" s="1">
        <v>22</v>
      </c>
      <c r="B27" t="s">
        <v>41</v>
      </c>
      <c r="C27" s="13">
        <v>8</v>
      </c>
      <c r="D27" s="1" t="s">
        <v>44</v>
      </c>
      <c r="E27" s="18">
        <v>5000</v>
      </c>
      <c r="F27" s="19">
        <f t="shared" si="0"/>
        <v>40000</v>
      </c>
      <c r="G27" s="18">
        <v>2800</v>
      </c>
      <c r="H27" s="19">
        <f t="shared" si="1"/>
        <v>22400</v>
      </c>
      <c r="I27" s="18">
        <v>1200</v>
      </c>
      <c r="J27" s="19">
        <f t="shared" si="2"/>
        <v>9600</v>
      </c>
      <c r="K27" s="18">
        <v>4000</v>
      </c>
      <c r="L27" s="19">
        <f t="shared" si="3"/>
        <v>32000</v>
      </c>
      <c r="M27" s="18">
        <v>3000</v>
      </c>
      <c r="N27" s="19">
        <f t="shared" si="4"/>
        <v>24000</v>
      </c>
      <c r="O27" s="18">
        <v>3402</v>
      </c>
      <c r="P27" s="19">
        <f t="shared" si="5"/>
        <v>27216</v>
      </c>
      <c r="Q27" s="18">
        <v>3000</v>
      </c>
      <c r="R27" s="19">
        <f t="shared" si="6"/>
        <v>24000</v>
      </c>
      <c r="S27" s="18">
        <v>2800</v>
      </c>
      <c r="T27" s="19">
        <f t="shared" si="7"/>
        <v>22400</v>
      </c>
      <c r="U27" s="18">
        <v>6000</v>
      </c>
      <c r="V27" s="19">
        <f t="shared" si="8"/>
        <v>48000</v>
      </c>
      <c r="W27" s="18">
        <v>4600</v>
      </c>
      <c r="X27" s="19">
        <f t="shared" si="9"/>
        <v>36800</v>
      </c>
    </row>
    <row r="28" spans="1:24" ht="30.75" thickBot="1" x14ac:dyDescent="0.3">
      <c r="A28" s="22">
        <v>23</v>
      </c>
      <c r="B28" s="23" t="s">
        <v>42</v>
      </c>
      <c r="C28" s="24">
        <v>1</v>
      </c>
      <c r="D28" s="22" t="s">
        <v>20</v>
      </c>
      <c r="E28" s="25">
        <v>5000</v>
      </c>
      <c r="F28" s="26">
        <f t="shared" si="0"/>
        <v>5000</v>
      </c>
      <c r="G28" s="25">
        <v>2000</v>
      </c>
      <c r="H28" s="26">
        <f t="shared" si="1"/>
        <v>2000</v>
      </c>
      <c r="I28" s="25">
        <v>10000</v>
      </c>
      <c r="J28" s="26">
        <f t="shared" si="2"/>
        <v>10000</v>
      </c>
      <c r="K28" s="25">
        <v>43000</v>
      </c>
      <c r="L28" s="26">
        <f t="shared" si="3"/>
        <v>43000</v>
      </c>
      <c r="M28" s="25">
        <v>10000</v>
      </c>
      <c r="N28" s="26">
        <f t="shared" si="4"/>
        <v>10000</v>
      </c>
      <c r="O28" s="25">
        <v>4167</v>
      </c>
      <c r="P28" s="26">
        <f t="shared" si="5"/>
        <v>4167</v>
      </c>
      <c r="Q28" s="25">
        <v>15000</v>
      </c>
      <c r="R28" s="26">
        <f t="shared" si="6"/>
        <v>15000</v>
      </c>
      <c r="S28" s="25">
        <v>30000</v>
      </c>
      <c r="T28" s="26">
        <f t="shared" si="7"/>
        <v>30000</v>
      </c>
      <c r="U28" s="25">
        <v>10000</v>
      </c>
      <c r="V28" s="26">
        <f t="shared" si="8"/>
        <v>10000</v>
      </c>
      <c r="W28" s="25">
        <v>5000</v>
      </c>
      <c r="X28" s="26">
        <f t="shared" si="9"/>
        <v>5000</v>
      </c>
    </row>
    <row r="29" spans="1:24" s="14" customFormat="1" ht="16.5" thickTop="1" thickBot="1" x14ac:dyDescent="0.3">
      <c r="B29" s="14" t="s">
        <v>48</v>
      </c>
      <c r="C29" s="15"/>
      <c r="D29" s="15"/>
      <c r="E29" s="27"/>
      <c r="F29" s="28">
        <f>SUM(F6:F28)</f>
        <v>1098875</v>
      </c>
      <c r="G29" s="30"/>
      <c r="H29" s="28">
        <f>SUM(H6:H28)</f>
        <v>1110830</v>
      </c>
      <c r="I29" s="30"/>
      <c r="J29" s="28">
        <f>SUM(J6:J28)</f>
        <v>1150349</v>
      </c>
      <c r="K29" s="30"/>
      <c r="L29" s="28">
        <f>SUM(L6:L28)</f>
        <v>1167141</v>
      </c>
      <c r="M29" s="30"/>
      <c r="N29" s="28">
        <f>SUM(N6:N28)</f>
        <v>1177770</v>
      </c>
      <c r="O29" s="30"/>
      <c r="P29" s="28">
        <f>SUM(P6:P28)</f>
        <v>1227983</v>
      </c>
      <c r="Q29" s="30"/>
      <c r="R29" s="28">
        <f>SUM(R6:R28)</f>
        <v>1258941</v>
      </c>
      <c r="S29" s="30"/>
      <c r="T29" s="28">
        <f>SUM(T6:T28)</f>
        <v>1393990</v>
      </c>
      <c r="U29" s="30"/>
      <c r="V29" s="28">
        <f>SUM(V6:V28)</f>
        <v>1628850</v>
      </c>
      <c r="W29" s="30"/>
      <c r="X29" s="28">
        <f>SUM(X6:X28)</f>
        <v>1726500</v>
      </c>
    </row>
    <row r="30" spans="1:24" x14ac:dyDescent="0.25">
      <c r="H30" s="1"/>
    </row>
    <row r="31" spans="1:24" x14ac:dyDescent="0.25">
      <c r="H31" s="1"/>
    </row>
    <row r="32" spans="1:24" s="14" customFormat="1" x14ac:dyDescent="0.25">
      <c r="B32" s="14" t="s">
        <v>49</v>
      </c>
      <c r="C32" s="15"/>
      <c r="D32" s="15"/>
      <c r="F32" s="29">
        <v>1098875</v>
      </c>
      <c r="G32" s="15"/>
      <c r="H32" s="29">
        <f>SUM(H6:H28)</f>
        <v>1110830</v>
      </c>
      <c r="I32" s="15"/>
      <c r="J32" s="29">
        <v>1150349</v>
      </c>
      <c r="K32" s="15"/>
      <c r="L32" s="29">
        <v>1167141</v>
      </c>
      <c r="M32" s="15"/>
      <c r="N32" s="29">
        <v>1177770</v>
      </c>
      <c r="O32" s="15"/>
      <c r="P32" s="29">
        <v>1227983</v>
      </c>
      <c r="Q32" s="15"/>
      <c r="R32" s="29">
        <v>1258941</v>
      </c>
      <c r="S32" s="15"/>
      <c r="T32" s="29">
        <v>1393990</v>
      </c>
      <c r="U32" s="15"/>
      <c r="V32" s="29">
        <v>1628850</v>
      </c>
      <c r="W32" s="15"/>
      <c r="X32" s="29">
        <v>1726500</v>
      </c>
    </row>
  </sheetData>
  <mergeCells count="10"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O4:P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Results</vt:lpstr>
      <vt:lpstr>Bid Tabulation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Fisher</dc:creator>
  <cp:lastModifiedBy>bpadmin</cp:lastModifiedBy>
  <dcterms:created xsi:type="dcterms:W3CDTF">2023-02-22T21:40:56Z</dcterms:created>
  <dcterms:modified xsi:type="dcterms:W3CDTF">2023-03-06T15:55:23Z</dcterms:modified>
</cp:coreProperties>
</file>